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<sst xmlns="http://schemas.openxmlformats.org/spreadsheetml/2006/main" count="312" uniqueCount="57">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</sst>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77" sqref="T7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67979.7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4014.5</v>
      </c>
      <c r="P8" s="55">
        <v>3476.7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74034.5</v>
      </c>
      <c r="AG9" s="50">
        <f>AG10+AG15+AG24+AG33+AG47+AG52+AG54+AG61+AG62+AG71+AG72+AG76+AG88+AG81+AG83+AG82+AG69+AG89+AG91+AG90+AG70+AG40+AG92</f>
        <v>145571.69999999998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3411.6999999999994</v>
      </c>
      <c r="AG10" s="27">
        <f>B10+C10-AF10</f>
        <v>25260.600000000002</v>
      </c>
    </row>
    <row r="11" spans="1:33" ht="15.75">
      <c r="A11" s="3" t="s">
        <v>5</v>
      </c>
      <c r="B11" s="22">
        <f>12941-12.7</f>
        <v>12928.3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2858.1</v>
      </c>
      <c r="AG11" s="27">
        <f>B11+C11-AF11</f>
        <v>22942.7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>
        <v>3.5</v>
      </c>
      <c r="N12" s="22">
        <v>1.4</v>
      </c>
      <c r="O12" s="27">
        <v>2.8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128.4</v>
      </c>
      <c r="AG12" s="27">
        <f>B12+C12-AF12</f>
        <v>1006.1999999999999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914.7000000000011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425.20000000000005</v>
      </c>
      <c r="AG14" s="27">
        <f>AG10-AG11-AG12-AG13</f>
        <v>1311.7000000000016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29345.300000000003</v>
      </c>
      <c r="AG15" s="27">
        <f aca="true" t="shared" si="3" ref="AG15:AG31">B15+C15-AF15</f>
        <v>47440.59999999999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7359.400000000001</v>
      </c>
      <c r="AG16" s="71">
        <f t="shared" si="3"/>
        <v>12994.699999999997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14647.6</v>
      </c>
      <c r="AG17" s="27">
        <f t="shared" si="3"/>
        <v>25513.4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10.1</v>
      </c>
      <c r="AG18" s="27">
        <f t="shared" si="3"/>
        <v>13.799999999999999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2261.5</v>
      </c>
      <c r="AG19" s="27">
        <f t="shared" si="3"/>
        <v>2077.2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11319.2</v>
      </c>
      <c r="AG20" s="27">
        <f t="shared" si="3"/>
        <v>17054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447.7</v>
      </c>
      <c r="AG21" s="27">
        <f t="shared" si="3"/>
        <v>961.8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659.2000000000015</v>
      </c>
      <c r="AG23" s="27">
        <f t="shared" si="3"/>
        <v>1820.3999999999987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16393.2</v>
      </c>
      <c r="AG24" s="27">
        <f t="shared" si="3"/>
        <v>28159.599999999995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10634.9</v>
      </c>
      <c r="AG25" s="71">
        <f t="shared" si="3"/>
        <v>15278.400000000003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16393.2</v>
      </c>
      <c r="AG32" s="27">
        <f>AG24</f>
        <v>28159.599999999995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145.7</v>
      </c>
      <c r="AG33" s="27">
        <f aca="true" t="shared" si="6" ref="AG33:AG38">B33+C33-AF33</f>
        <v>601.4000000000001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67.3</v>
      </c>
      <c r="AG34" s="27">
        <f t="shared" si="6"/>
        <v>245.7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73.7</v>
      </c>
      <c r="AG36" s="27">
        <f t="shared" si="6"/>
        <v>146.89999999999998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4.699999999999998</v>
      </c>
      <c r="AG39" s="27">
        <f>AG33-AG34-AG36-AG38-AG35-AG37</f>
        <v>208.80000000000013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453.79999999999995</v>
      </c>
      <c r="AG40" s="27">
        <f aca="true" t="shared" si="8" ref="AG40:AG45">B40+C40-AF40</f>
        <v>789.9000000000001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284.8</v>
      </c>
      <c r="AG41" s="27">
        <f t="shared" si="8"/>
        <v>636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143.2</v>
      </c>
      <c r="AG44" s="27">
        <f t="shared" si="8"/>
        <v>122.40000000000003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20.199999999999974</v>
      </c>
      <c r="AG46" s="27">
        <f>AG40-AG41-AG42-AG43-AG44-AG45</f>
        <v>25.30000000000004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588.7</v>
      </c>
      <c r="AG47" s="27">
        <f>B47+C47-AF47</f>
        <v>1705.4999999999998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559.2</v>
      </c>
      <c r="AG49" s="27">
        <f>B49+C49-AF49</f>
        <v>1393.1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29.49999999999996</v>
      </c>
      <c r="AG51" s="27">
        <f>AG47-AG49-AG48</f>
        <v>276.9999999999999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3774.9000000000005</v>
      </c>
      <c r="AG52" s="27">
        <f aca="true" t="shared" si="12" ref="AG52:AG59">B52+C52-AF52</f>
        <v>4916.599999999999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1121.1</v>
      </c>
      <c r="AG53" s="27">
        <f t="shared" si="12"/>
        <v>523.9000000000001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2681.0000000000005</v>
      </c>
      <c r="AG54" s="22">
        <f t="shared" si="12"/>
        <v>3572.1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1935.2</v>
      </c>
      <c r="AG55" s="22">
        <f t="shared" si="12"/>
        <v>1881.8999999999999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227.59999999999997</v>
      </c>
      <c r="AG57" s="22">
        <f t="shared" si="12"/>
        <v>710.3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513.1000000000005</v>
      </c>
      <c r="AG60" s="22">
        <f>AG54-AG55-AG57-AG59-AG56-AG58</f>
        <v>979.9000000000001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62.3</v>
      </c>
      <c r="AG61" s="22">
        <f aca="true" t="shared" si="15" ref="AG61:AG67">B61+C61-AF61</f>
        <v>179.7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1092.6</v>
      </c>
      <c r="AG62" s="22">
        <f t="shared" si="15"/>
        <v>1904.9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403.1</v>
      </c>
      <c r="AG63" s="22">
        <f t="shared" si="15"/>
        <v>835.1999999999999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55.800000000000004</v>
      </c>
      <c r="AG65" s="22">
        <f t="shared" si="15"/>
        <v>111.6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115.4</v>
      </c>
      <c r="AG66" s="22">
        <f t="shared" si="15"/>
        <v>197.79999999999998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478.2999999999999</v>
      </c>
      <c r="AG68" s="22">
        <f>AG62-AG63-AG66-AG67-AG65-AG64</f>
        <v>750.6000000000003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1853.3</v>
      </c>
      <c r="AG69" s="30">
        <f aca="true" t="shared" si="17" ref="AG69:AG92">B69+C69-AF69</f>
        <v>3108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657.7</v>
      </c>
      <c r="AG71" s="30">
        <f t="shared" si="17"/>
        <v>557.0999999999999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555.3</v>
      </c>
      <c r="AG72" s="30">
        <f t="shared" si="17"/>
        <v>2694.9000000000005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190.29999999999998</v>
      </c>
      <c r="AG74" s="30">
        <f t="shared" si="17"/>
        <v>780.7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52.599999999999994</v>
      </c>
      <c r="AG76" s="30">
        <f t="shared" si="17"/>
        <v>206.20000000000002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46.3</v>
      </c>
      <c r="AG77" s="30">
        <f t="shared" si="17"/>
        <v>43.099999999999994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649.3000000000001</v>
      </c>
      <c r="AG89" s="22">
        <f t="shared" si="17"/>
        <v>8438.2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10659.9</v>
      </c>
      <c r="AG92" s="22">
        <f t="shared" si="17"/>
        <v>12772.4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74034.5</v>
      </c>
      <c r="AG94" s="58">
        <f>AG10+AG15+AG24+AG33+AG47+AG52+AG54+AG61+AG62+AG69+AG71+AG72+AG76+AG81+AG82+AG83+AG88+AG89+AG90+AG91+AG70+AG40+AG92</f>
        <v>145571.69999999995</v>
      </c>
    </row>
    <row r="95" spans="1:33" ht="15.75">
      <c r="A95" s="3" t="s">
        <v>5</v>
      </c>
      <c r="B95" s="22">
        <f aca="true" t="shared" si="19" ref="B95:AD95">B11+B17+B26+B34+B55+B63+B73+B41+B77+B48</f>
        <v>54732.49999999999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20242.399999999998</v>
      </c>
      <c r="AG95" s="27">
        <f>B95+C95-AF95</f>
        <v>52172.399999999994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441.8</v>
      </c>
      <c r="P96" s="22">
        <f t="shared" si="20"/>
        <v>2435.6999999999994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13318.9</v>
      </c>
      <c r="AG96" s="27">
        <f>B96+C96-AF96</f>
        <v>20556.9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10.1</v>
      </c>
      <c r="AG97" s="27">
        <f>B97+C97-AF97</f>
        <v>14.6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2322.8999999999996</v>
      </c>
      <c r="AG98" s="27">
        <f>B98+C98-AF98</f>
        <v>2194.2000000000007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1052</v>
      </c>
      <c r="AG99" s="27">
        <f>B99+C99-AF99</f>
        <v>2456.1999999999994</v>
      </c>
    </row>
    <row r="100" spans="1:33" ht="12.75">
      <c r="A100" s="1" t="s">
        <v>35</v>
      </c>
      <c r="B100" s="2">
        <f aca="true" t="shared" si="25" ref="B100:AD100">B94-B95-B96-B97-B98-B99</f>
        <v>83596.39999999997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37088.200000000004</v>
      </c>
      <c r="AG100" s="2">
        <f>AG94-AG95-AG96-AG97-AG98-AG99</f>
        <v>68177.39999999997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2017-03-20T12:12:55Z</cp:lastPrinted>
  <dcterms:created xsi:type="dcterms:W3CDTF">2002-11-05T08:53:00Z</dcterms:created>
  <dcterms:modified xsi:type="dcterms:W3CDTF">2017-03-21T06:04:23Z</dcterms:modified>
  <cp:category/>
  <cp:version/>
  <cp:contentType/>
  <cp:contentStatus/>
</cp:coreProperties>
</file>